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pls.ucare.pvt\usershome\usershome\jredman\Desktop\"/>
    </mc:Choice>
  </mc:AlternateContent>
  <xr:revisionPtr revIDLastSave="0" documentId="8_{7037846A-2B38-4574-9067-5E0FB2A5FF3E}" xr6:coauthVersionLast="47" xr6:coauthVersionMax="47" xr10:uidLastSave="{00000000-0000-0000-0000-000000000000}"/>
  <bookViews>
    <workbookView xWindow="-120" yWindow="-120" windowWidth="29040" windowHeight="15840" xr2:uid="{CFE84589-E3FD-4129-A9D0-8A8390B31D4C}"/>
  </bookViews>
  <sheets>
    <sheet name="Decision Matrix" sheetId="3" r:id="rId1"/>
    <sheet name="Sheet2" sheetId="2" state="hidden" r:id="rId2"/>
    <sheet name="Sheet4" sheetId="4" state="hidden" r:id="rId3"/>
  </sheets>
  <definedNames>
    <definedName name="_xlnm._FilterDatabase" localSheetId="1" hidden="1">Sheet2!$A$1:$N$35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3" l="1"/>
  <c r="N35" i="2"/>
  <c r="M35" i="2"/>
  <c r="N34" i="2"/>
  <c r="M34" i="2"/>
  <c r="N11" i="2"/>
  <c r="N2" i="2"/>
  <c r="N3" i="2"/>
  <c r="N12" i="2"/>
  <c r="N13" i="2"/>
  <c r="N4" i="2"/>
  <c r="N5" i="2"/>
  <c r="N14" i="2"/>
  <c r="N15" i="2"/>
  <c r="N16" i="2"/>
  <c r="N17" i="2"/>
  <c r="N6" i="2"/>
  <c r="N18" i="2"/>
  <c r="N19" i="2"/>
  <c r="N7" i="2"/>
  <c r="N20" i="2"/>
  <c r="N24" i="2"/>
  <c r="N21" i="2"/>
  <c r="N25" i="2"/>
  <c r="N22" i="2"/>
  <c r="N8" i="2"/>
  <c r="N26" i="2"/>
  <c r="N9" i="2"/>
  <c r="N23" i="2"/>
  <c r="N27" i="2"/>
  <c r="N10" i="2"/>
  <c r="M29" i="2"/>
  <c r="N29" i="2"/>
  <c r="M30" i="2"/>
  <c r="N30" i="2"/>
  <c r="M31" i="2"/>
  <c r="N31" i="2"/>
  <c r="M32" i="2"/>
  <c r="N32" i="2"/>
  <c r="M33" i="2"/>
  <c r="N33" i="2"/>
  <c r="N28" i="2"/>
  <c r="M2" i="2"/>
  <c r="M3" i="2"/>
  <c r="M4" i="2"/>
  <c r="M5" i="2"/>
  <c r="M28" i="2"/>
  <c r="M10" i="2"/>
  <c r="M11" i="2"/>
  <c r="M12" i="2"/>
  <c r="M13" i="2"/>
  <c r="M20" i="2"/>
  <c r="M24" i="2"/>
  <c r="M15" i="2"/>
  <c r="M21" i="2"/>
  <c r="M25" i="2"/>
  <c r="M16" i="2"/>
  <c r="M7" i="2"/>
  <c r="M22" i="2"/>
  <c r="M8" i="2"/>
  <c r="M26" i="2"/>
  <c r="M9" i="2"/>
  <c r="M17" i="2"/>
  <c r="M6" i="2"/>
  <c r="M18" i="2"/>
  <c r="M19" i="2"/>
  <c r="M23" i="2"/>
  <c r="M27" i="2"/>
  <c r="F12" i="3"/>
  <c r="M14" i="2"/>
  <c r="H12" i="3"/>
  <c r="G12" i="3"/>
  <c r="E12" i="3"/>
  <c r="C12" i="3"/>
  <c r="I12" i="3" l="1"/>
  <c r="B15" i="3" s="1"/>
</calcChain>
</file>

<file path=xl/sharedStrings.xml><?xml version="1.0" encoding="utf-8"?>
<sst xmlns="http://schemas.openxmlformats.org/spreadsheetml/2006/main" count="353" uniqueCount="60">
  <si>
    <t>Question</t>
  </si>
  <si>
    <t xml:space="preserve">Choice </t>
  </si>
  <si>
    <t>What Product is the member on?</t>
  </si>
  <si>
    <t>Connect</t>
  </si>
  <si>
    <t>Which assessment?</t>
  </si>
  <si>
    <t>MnCHOICES or LTCC</t>
  </si>
  <si>
    <t>Community</t>
  </si>
  <si>
    <t>Initial/Annual</t>
  </si>
  <si>
    <t>Annual</t>
  </si>
  <si>
    <t>No</t>
  </si>
  <si>
    <t>Assessment Option(s)</t>
  </si>
  <si>
    <t xml:space="preserve">Product </t>
  </si>
  <si>
    <t xml:space="preserve">Assessment Type </t>
  </si>
  <si>
    <t xml:space="preserve">Waiver </t>
  </si>
  <si>
    <t>Community or Institutional</t>
  </si>
  <si>
    <t xml:space="preserve">Initial or Annual </t>
  </si>
  <si>
    <t xml:space="preserve">PCA </t>
  </si>
  <si>
    <t>answer</t>
  </si>
  <si>
    <t xml:space="preserve">In-Person </t>
  </si>
  <si>
    <t>Televideo</t>
  </si>
  <si>
    <t xml:space="preserve">Phone </t>
  </si>
  <si>
    <t xml:space="preserve">Rationale </t>
  </si>
  <si>
    <t>Resources/Links</t>
  </si>
  <si>
    <t>x</t>
  </si>
  <si>
    <t xml:space="preserve">DHS: Initial assessments in person is only required for LTCC and MnCHOICES (LTSS)
No MOC requirements
No CMS requirement
</t>
  </si>
  <si>
    <t>Initial</t>
  </si>
  <si>
    <t>Connect + Medicare</t>
  </si>
  <si>
    <r>
      <t xml:space="preserve">CMS: Provide, on at least an annual basis, beginning within the first 12 months of enrollment, as feasible and with the individual's consent, for face-to-face encounters for the delivery of health care or care management or care coordination services and be between each enrollee and a member of the enrollee's interdisciplinary team or the plan's case management and coordination staff, or contracted plan healthcare providers. </t>
    </r>
    <r>
      <rPr>
        <sz val="11"/>
        <color rgb="FFFF0000"/>
        <rFont val="Calibri"/>
        <family val="2"/>
        <scheme val="minor"/>
      </rPr>
      <t>A face-for-face encounter must be either in person or through a visual, real-time, interactive telehealth encounter.</t>
    </r>
    <r>
      <rPr>
        <sz val="11"/>
        <color theme="1"/>
        <rFont val="Calibri"/>
        <family val="2"/>
        <scheme val="minor"/>
      </rPr>
      <t xml:space="preserve">
</t>
    </r>
  </si>
  <si>
    <r>
      <t xml:space="preserve">CMS: Provide, on at least an annual basis, beginning within the first 12 months of enrollment, as feasible and with the individual's consent, for face-to-face encounters for the delivery of health care or care management or care coordination services and be between each enrollee and a member of the enrollee's interdisciplinary team or the plan's case management and coordination staff, or contracted plan healthcare providers. </t>
    </r>
    <r>
      <rPr>
        <sz val="11"/>
        <color rgb="FFFF0000"/>
        <rFont val="Calibri"/>
        <family val="2"/>
        <scheme val="minor"/>
      </rPr>
      <t xml:space="preserve">A face-for-face encounter must be either in person or through a visual, real-time, interactive telehealth encounter.
</t>
    </r>
  </si>
  <si>
    <t>MSC+</t>
  </si>
  <si>
    <t>Yes</t>
  </si>
  <si>
    <t>In Person Only</t>
  </si>
  <si>
    <t>X</t>
  </si>
  <si>
    <t>N/A</t>
  </si>
  <si>
    <t xml:space="preserve">N/A </t>
  </si>
  <si>
    <r>
      <t xml:space="preserve">DHS: 
Subd. 3a.Assessment; defined. (a) "Assessment" means a review and evaluation of a recipient's need for personal care assistance services conducted in person. Assessments for personal care assistance services shall be conducted by the county public health nurse or a certified public health nurse under contract with the county except when a long-term care consultation assessment is being conducted for the purposes of determining a person's eligibility for home and community-based waiver services including personal care assistance services according to section 256B.0911. During the transition to MnCHOICES, a certified assessor may complete the assessment defined in this subdivision. An in-person assessment must include: documentation of health status, determination of need, evaluation of service effectiveness, identification of appropriate services, service plan development or modification, coordination of services, referrals and follow-up to appropriate payers and community resources, completion of required reports, recommendation of service authorization, and consumer education. Once the need for personal care assistance services is determined under this section, the county public health nurse or certified public health nurse under contract with the county is responsible for communicating this recommendation to the commissioner and the recipient. </t>
    </r>
    <r>
      <rPr>
        <sz val="8"/>
        <color rgb="FFFF0000"/>
        <rFont val="Calibri"/>
        <family val="2"/>
        <scheme val="minor"/>
      </rPr>
      <t xml:space="preserve">An in-person assessment must occur at least annually or when there is a significant change in the recipient's condition or when there is a change in the need for personal care assistance services. </t>
    </r>
    <r>
      <rPr>
        <sz val="8"/>
        <color theme="1"/>
        <rFont val="Calibri"/>
        <family val="2"/>
        <scheme val="minor"/>
      </rPr>
      <t>A service update may substitute for the annual face-to-face assessment when there is not a significant change in recipient condition or a change in the need for personal care assistance service. A service update may be completed by telephone, used when there is no need for an increase in personal care assistance services, and used for two consecutive assessments if followed by a face-to-face assessment. A service update must be completed on a form approved by the commissioner. A service update or review for temporary increase includes a review of initial baseline data, evaluation of service effectiveness, redetermination of service need, modification of service plan and appropriate referrals, update of initial forms, obtaining service authorization, and ongoing consumer education. Assessments or reassessments must be completed on forms provided by the commissioner within 30 days of a request for home care services by a recipient or responsible party.</t>
    </r>
  </si>
  <si>
    <t xml:space="preserve">x - provisional </t>
  </si>
  <si>
    <r>
      <t>DHS: (c) For services provided by alternative care under section 256B.0913, essential community supports under section 256B.0922, and the elderly waiver under chapter 256S,</t>
    </r>
    <r>
      <rPr>
        <sz val="8"/>
        <color rgb="FFFF0000"/>
        <rFont val="Calibri"/>
        <family val="2"/>
        <scheme val="minor"/>
      </rPr>
      <t xml:space="preserve"> remote reassessments may be substituted for one reassessment if followed by an in-person reassessment.</t>
    </r>
    <r>
      <rPr>
        <sz val="8"/>
        <color theme="1"/>
        <rFont val="Calibri"/>
        <family val="2"/>
        <scheme val="minor"/>
      </rPr>
      <t xml:space="preserve">
(d) A remote reassessment is permitted only if the lead agency provides informed choice and the person being reassessed or the person's legal representative provides informed consent for a remote assessment. Lead agencies must document that informed choice was offered.
(e) The person being reassessed, or the person's legal representative, may refuse a remote reassessment at any time.
(f) During a remote reassessment, if the certified assessor determines an in-person reassessment is necessary in order to complete the assessment, the lead agency shall schedule an in-person reassessment.
</t>
    </r>
  </si>
  <si>
    <t>Institutional</t>
  </si>
  <si>
    <t xml:space="preserve">x </t>
  </si>
  <si>
    <t>MSHO</t>
  </si>
  <si>
    <t>x - provisional</t>
  </si>
  <si>
    <r>
      <t xml:space="preserve">CMS: Provide, on at least an annual basis, beginning within the first 12 months of enrollment, as feasible and with the individual's consent, for face-to-face encounters for the delivery of health care or care management or care coordination services and be between each enrollee and a member of the enrollee's interdisciplinary team or the plan's case management and coordination staff, or contracted plan healthcare providers. </t>
    </r>
    <r>
      <rPr>
        <sz val="11"/>
        <color rgb="FFFF0000"/>
        <rFont val="Calibri"/>
        <family val="2"/>
        <scheme val="minor"/>
      </rPr>
      <t>A face-for-face encounter must be either in person or through a visual, real-time, interactive telehealth encounter.</t>
    </r>
    <r>
      <rPr>
        <sz val="11"/>
        <color theme="1"/>
        <rFont val="Calibri"/>
        <family val="2"/>
        <scheme val="minor"/>
      </rPr>
      <t xml:space="preserve">
Phone - no because CMS requires face to face (includes telehealth)</t>
    </r>
  </si>
  <si>
    <t>eCFR :: 42 CFR 422.101 -- Requirements relating to basic benefits.</t>
  </si>
  <si>
    <t xml:space="preserve">Initial </t>
  </si>
  <si>
    <t>institutonal or CW</t>
  </si>
  <si>
    <t xml:space="preserve">Assessment Tyoe </t>
  </si>
  <si>
    <t>Offer first: In-person; offer second: televideo; if declined, can complete via phone</t>
  </si>
  <si>
    <t>Offer first: In-person; offer second: televideo; if declined, can complete via phone.  * CMS encounter applies, if completed on phone, continue to offer face to face meeting or confirm face to face encounter with member of ICT.</t>
  </si>
  <si>
    <t>Offer first: In-person; offer second: televideo. No phone option.</t>
  </si>
  <si>
    <t>In person, if member declines and member had in person assessment for previous assessment, can complete via televideo or telephone.</t>
  </si>
  <si>
    <t>Is this assessment assessing for PCA?</t>
  </si>
  <si>
    <t>Is this assessment assessing for EW?</t>
  </si>
  <si>
    <t>Institutional or Community member?</t>
  </si>
  <si>
    <t>Initial/Annual assessment?</t>
  </si>
  <si>
    <r>
      <t xml:space="preserve">Offer first: In-person; if declined, can complete via phone or televideo </t>
    </r>
    <r>
      <rPr>
        <b/>
        <sz val="11"/>
        <color theme="1"/>
        <rFont val="Calibri"/>
        <family val="2"/>
        <scheme val="minor"/>
      </rPr>
      <t>every other yea</t>
    </r>
    <r>
      <rPr>
        <sz val="11"/>
        <color theme="1"/>
        <rFont val="Calibri"/>
        <family val="2"/>
        <scheme val="minor"/>
      </rPr>
      <t>r.  * EW encounter applies: If an in-person assessment is not completed, Care coordinators must conduct an in-person visit at the time of the mid-year Support Plan update or any other in-person during the year.</t>
    </r>
  </si>
  <si>
    <t>HRA 3428H or MnCHOICES MCO HRA</t>
  </si>
  <si>
    <t>Make Selection</t>
  </si>
  <si>
    <t>MSC+MnCHOICES or LTCCCommunityInitialNoYes</t>
  </si>
  <si>
    <t>MSC+MnCHOICES or LTCCCommunityInitialYes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</si>
</sst>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FF0000"/>
      <name val="Calibri"/>
      <family val="2"/>
      <scheme val="minor"/>
    </font>
    <font>
      <sz val="11"/>
      <name val="Calibri"/>
      <family val="2"/>
      <scheme val="minor"/>
    </font>
    <font>
      <sz val="8"/>
      <color theme="1"/>
      <name val="Calibri"/>
      <family val="2"/>
      <scheme val="minor"/>
    </font>
    <font>
      <sz val="8"/>
      <color rgb="FFFF0000"/>
      <name val="Calibri"/>
      <family val="2"/>
      <scheme val="minor"/>
    </font>
    <font>
      <u/>
      <sz val="11"/>
      <color theme="10"/>
      <name val="Calibri"/>
      <family val="2"/>
      <scheme val="minor"/>
    </font>
    <font>
      <sz val="18"/>
      <color theme="1"/>
      <name val="Calibri"/>
      <family val="2"/>
      <scheme val="minor"/>
    </font>
    <font>
      <sz val="18"/>
      <color theme="0"/>
      <name val="Calibri Light"/>
      <family val="2"/>
      <scheme val="major"/>
    </font>
    <font>
      <sz val="18"/>
      <color theme="1"/>
      <name val="Calibri Light"/>
      <family val="2"/>
      <scheme val="major"/>
    </font>
    <font>
      <sz val="18"/>
      <color theme="0"/>
      <name val="Calibri Light"/>
      <family val="2"/>
      <scheme val="major"/>
    </font>
    <font>
      <sz val="18"/>
      <color rgb="FFFF0000"/>
      <name val="Calibri Light"/>
      <family val="2"/>
      <scheme val="major"/>
    </font>
    <font>
      <b/>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92D050"/>
        <bgColor indexed="64"/>
      </patternFill>
    </fill>
    <fill>
      <patternFill patternType="solid">
        <fgColor rgb="FF0070C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0" fillId="0" borderId="1" xfId="0" applyBorder="1" applyAlignment="1">
      <alignment wrapText="1"/>
    </xf>
    <xf numFmtId="0" fontId="0" fillId="3" borderId="1" xfId="0" applyFill="1" applyBorder="1" applyAlignment="1">
      <alignment horizontal="center"/>
    </xf>
    <xf numFmtId="0" fontId="2" fillId="3" borderId="1" xfId="0" applyFont="1" applyFill="1" applyBorder="1" applyAlignment="1">
      <alignment horizontal="center"/>
    </xf>
    <xf numFmtId="0" fontId="0" fillId="0" borderId="1" xfId="0" applyBorder="1"/>
    <xf numFmtId="0" fontId="3" fillId="0" borderId="1" xfId="0" applyFont="1" applyBorder="1" applyAlignment="1">
      <alignment wrapText="1"/>
    </xf>
    <xf numFmtId="0" fontId="2" fillId="3" borderId="1" xfId="0" applyFont="1" applyFill="1" applyBorder="1" applyAlignment="1">
      <alignment horizontal="center" wrapText="1"/>
    </xf>
    <xf numFmtId="0" fontId="0" fillId="0" borderId="0" xfId="0" applyAlignment="1">
      <alignment horizont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5" fillId="0" borderId="1" xfId="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0" fontId="0" fillId="0" borderId="0" xfId="0" applyAlignment="1">
      <alignment wrapText="1"/>
    </xf>
    <xf numFmtId="0" fontId="0" fillId="2" borderId="2" xfId="0" applyFill="1" applyBorder="1" applyAlignment="1">
      <alignment horizontal="center" vertical="center"/>
    </xf>
    <xf numFmtId="0" fontId="6" fillId="0" borderId="0" xfId="0" applyFont="1"/>
    <xf numFmtId="0" fontId="6" fillId="2" borderId="1" xfId="0" applyFont="1" applyFill="1" applyBorder="1" applyAlignment="1">
      <alignment horizontal="center" vertical="center" wrapText="1"/>
    </xf>
    <xf numFmtId="0" fontId="5" fillId="0" borderId="2" xfId="1" applyBorder="1" applyAlignment="1">
      <alignment horizontal="center" vertical="center"/>
    </xf>
    <xf numFmtId="0" fontId="5" fillId="0" borderId="0" xfId="1" applyBorder="1" applyAlignment="1">
      <alignment horizontal="center" vertical="center"/>
    </xf>
    <xf numFmtId="0" fontId="7" fillId="4" borderId="1" xfId="0" applyFont="1" applyFill="1" applyBorder="1"/>
    <xf numFmtId="0" fontId="8" fillId="0" borderId="0" xfId="0" applyFont="1"/>
    <xf numFmtId="0" fontId="8" fillId="0" borderId="1" xfId="0" applyFont="1" applyBorder="1"/>
    <xf numFmtId="0" fontId="10" fillId="0" borderId="0" xfId="0" applyFont="1" applyAlignment="1">
      <alignment horizontal="right" vertical="center"/>
    </xf>
    <xf numFmtId="0" fontId="9" fillId="4" borderId="1"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8" fillId="0" borderId="1" xfId="0" applyFont="1" applyBorder="1" applyAlignment="1" applyProtection="1">
      <alignment horizontal="center"/>
      <protection locked="0"/>
    </xf>
    <xf numFmtId="0" fontId="7" fillId="4"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2282825</xdr:colOff>
      <xdr:row>2</xdr:row>
      <xdr:rowOff>19050</xdr:rowOff>
    </xdr:to>
    <xdr:pic>
      <xdr:nvPicPr>
        <xdr:cNvPr id="2" name="Picture 1">
          <a:extLst>
            <a:ext uri="{FF2B5EF4-FFF2-40B4-BE49-F238E27FC236}">
              <a16:creationId xmlns:a16="http://schemas.microsoft.com/office/drawing/2014/main" id="{EA1AD74A-D3CE-9948-293B-2B4AD3ACA8BF}"/>
            </a:ext>
          </a:extLst>
        </xdr:cNvPr>
        <xdr:cNvPicPr>
          <a:picLocks noChangeAspect="1"/>
        </xdr:cNvPicPr>
      </xdr:nvPicPr>
      <xdr:blipFill>
        <a:blip xmlns:r="http://schemas.openxmlformats.org/officeDocument/2006/relationships" r:embed="rId1"/>
        <a:stretch>
          <a:fillRect/>
        </a:stretch>
      </xdr:blipFill>
      <xdr:spPr>
        <a:xfrm>
          <a:off x="0" y="0"/>
          <a:ext cx="2276475" cy="609600"/>
        </a:xfrm>
        <a:prstGeom prst="rect">
          <a:avLst/>
        </a:prstGeom>
      </xdr:spPr>
    </xdr:pic>
    <xdr:clientData/>
  </xdr:twoCellAnchor>
  <xdr:twoCellAnchor>
    <xdr:from>
      <xdr:col>7</xdr:col>
      <xdr:colOff>257175</xdr:colOff>
      <xdr:row>1</xdr:row>
      <xdr:rowOff>152400</xdr:rowOff>
    </xdr:from>
    <xdr:to>
      <xdr:col>10</xdr:col>
      <xdr:colOff>295275</xdr:colOff>
      <xdr:row>7</xdr:row>
      <xdr:rowOff>228600</xdr:rowOff>
    </xdr:to>
    <xdr:sp macro="" textlink="">
      <xdr:nvSpPr>
        <xdr:cNvPr id="3" name="TextBox 2">
          <a:extLst>
            <a:ext uri="{FF2B5EF4-FFF2-40B4-BE49-F238E27FC236}">
              <a16:creationId xmlns:a16="http://schemas.microsoft.com/office/drawing/2014/main" id="{97BF0512-0E79-CBC9-660E-753F3D737BA5}"/>
            </a:ext>
          </a:extLst>
        </xdr:cNvPr>
        <xdr:cNvSpPr txBox="1"/>
      </xdr:nvSpPr>
      <xdr:spPr>
        <a:xfrm>
          <a:off x="9305925" y="447675"/>
          <a:ext cx="5610225"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u="sng">
              <a:latin typeface="+mj-lt"/>
            </a:rPr>
            <a:t>Instructions:</a:t>
          </a:r>
        </a:p>
        <a:p>
          <a:endParaRPr lang="en-US" sz="1800" b="0">
            <a:latin typeface="+mj-lt"/>
          </a:endParaRPr>
        </a:p>
        <a:p>
          <a:r>
            <a:rPr lang="en-US" sz="1800" b="0">
              <a:latin typeface="+mj-lt"/>
            </a:rPr>
            <a:t>Under</a:t>
          </a:r>
          <a:r>
            <a:rPr lang="en-US" sz="1800" b="0" baseline="0">
              <a:latin typeface="+mj-lt"/>
            </a:rPr>
            <a:t> Choice column, select an answer to each of the questions.  Next to assessment option(s), direction will populate for assessment methods based on the criteria chosen.</a:t>
          </a:r>
          <a:endParaRPr lang="en-US" sz="1800" b="0">
            <a:latin typeface="+mj-l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cfr.gov/current/title-42/chapter-IV/subchapter-B/part-422/subpart-C/section-422.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67EA0-72CF-4BC0-96B5-9E847C2C1882}">
  <dimension ref="A3:L27"/>
  <sheetViews>
    <sheetView showGridLines="0" tabSelected="1" topLeftCell="A3" zoomScale="82" zoomScaleNormal="82" workbookViewId="0">
      <selection activeCell="B23" sqref="B23"/>
    </sheetView>
  </sheetViews>
  <sheetFormatPr defaultColWidth="8.7109375" defaultRowHeight="23.25" x14ac:dyDescent="0.35"/>
  <cols>
    <col min="1" max="1" width="68.140625" style="21" customWidth="1"/>
    <col min="2" max="2" width="54.140625" style="21" customWidth="1"/>
    <col min="3" max="3" width="11.42578125" style="21" hidden="1" customWidth="1"/>
    <col min="4" max="4" width="30.5703125" style="21" hidden="1" customWidth="1"/>
    <col min="5" max="5" width="18" style="21" hidden="1" customWidth="1"/>
    <col min="6" max="6" width="2.140625" style="21" hidden="1" customWidth="1"/>
    <col min="7" max="7" width="5.42578125" style="21" hidden="1" customWidth="1"/>
    <col min="8" max="8" width="5.28515625" style="21" bestFit="1" customWidth="1"/>
    <col min="9" max="9" width="69.5703125" style="21" customWidth="1"/>
    <col min="10" max="16384" width="8.7109375" style="21"/>
  </cols>
  <sheetData>
    <row r="3" spans="1:12" x14ac:dyDescent="0.35">
      <c r="A3" s="25" t="s">
        <v>0</v>
      </c>
      <c r="B3" s="33" t="s">
        <v>1</v>
      </c>
      <c r="C3" s="26"/>
      <c r="D3" s="26"/>
      <c r="E3" s="26"/>
      <c r="F3" s="26"/>
      <c r="G3" s="26"/>
      <c r="H3" s="26"/>
      <c r="I3" s="26"/>
      <c r="L3"/>
    </row>
    <row r="4" spans="1:12" x14ac:dyDescent="0.35">
      <c r="A4" s="27" t="s">
        <v>2</v>
      </c>
      <c r="B4" s="32" t="s">
        <v>57</v>
      </c>
      <c r="C4" s="26"/>
      <c r="D4" s="26"/>
      <c r="E4" s="26"/>
      <c r="F4" s="26"/>
      <c r="G4" s="26"/>
      <c r="H4" s="26"/>
      <c r="I4" s="26"/>
    </row>
    <row r="5" spans="1:12" x14ac:dyDescent="0.35">
      <c r="A5" s="27" t="s">
        <v>4</v>
      </c>
      <c r="B5" s="32" t="s">
        <v>57</v>
      </c>
      <c r="C5" s="26"/>
      <c r="D5" s="26"/>
      <c r="E5" s="26"/>
      <c r="F5" s="26"/>
      <c r="G5" s="26"/>
      <c r="H5" s="26"/>
      <c r="I5" s="26"/>
    </row>
    <row r="6" spans="1:12" x14ac:dyDescent="0.35">
      <c r="A6" s="27" t="s">
        <v>53</v>
      </c>
      <c r="B6" s="32" t="s">
        <v>57</v>
      </c>
      <c r="C6" s="26"/>
      <c r="D6" s="26"/>
      <c r="E6" s="26"/>
      <c r="F6" s="26"/>
      <c r="G6" s="26"/>
      <c r="H6" s="26"/>
      <c r="I6" s="26"/>
    </row>
    <row r="7" spans="1:12" x14ac:dyDescent="0.35">
      <c r="A7" s="27" t="s">
        <v>54</v>
      </c>
      <c r="B7" s="32" t="s">
        <v>57</v>
      </c>
      <c r="C7" s="26"/>
      <c r="D7" s="26"/>
      <c r="E7" s="26"/>
      <c r="F7" s="26"/>
      <c r="G7" s="26"/>
      <c r="H7" s="26"/>
      <c r="I7" s="26"/>
    </row>
    <row r="8" spans="1:12" x14ac:dyDescent="0.35">
      <c r="A8" s="27" t="s">
        <v>51</v>
      </c>
      <c r="B8" s="32" t="s">
        <v>57</v>
      </c>
      <c r="C8" s="26"/>
      <c r="D8" s="26"/>
      <c r="E8" s="26"/>
      <c r="F8" s="26"/>
      <c r="G8" s="26"/>
      <c r="H8" s="26"/>
      <c r="I8" s="26"/>
    </row>
    <row r="9" spans="1:12" x14ac:dyDescent="0.35">
      <c r="A9" s="27" t="s">
        <v>52</v>
      </c>
      <c r="B9" s="32" t="s">
        <v>57</v>
      </c>
      <c r="C9" s="26"/>
      <c r="D9" s="26"/>
      <c r="E9" s="26"/>
      <c r="F9" s="26"/>
      <c r="G9" s="26"/>
      <c r="H9" s="26"/>
      <c r="I9" s="26"/>
    </row>
    <row r="10" spans="1:12" x14ac:dyDescent="0.35">
      <c r="A10" s="26"/>
      <c r="B10" s="26"/>
      <c r="C10" s="26"/>
      <c r="D10" s="26"/>
      <c r="E10" s="26"/>
      <c r="F10" s="26"/>
      <c r="G10" s="26"/>
      <c r="H10" s="26"/>
      <c r="I10" s="26"/>
    </row>
    <row r="11" spans="1:12" hidden="1" x14ac:dyDescent="0.35">
      <c r="A11" s="26"/>
      <c r="B11" s="26"/>
      <c r="C11" s="26"/>
      <c r="D11" s="26"/>
      <c r="E11" s="26"/>
      <c r="F11" s="26"/>
      <c r="G11" s="26"/>
      <c r="H11" s="26"/>
      <c r="I11" s="26"/>
    </row>
    <row r="12" spans="1:12" hidden="1" x14ac:dyDescent="0.35">
      <c r="A12" s="26"/>
      <c r="B12" s="26"/>
      <c r="C12" s="26" t="str">
        <f>B4</f>
        <v>Make Selection</v>
      </c>
      <c r="D12" s="26" t="str">
        <f>B5</f>
        <v>Make Selection</v>
      </c>
      <c r="E12" s="26" t="str">
        <f>B6</f>
        <v>Make Selection</v>
      </c>
      <c r="F12" s="26" t="str">
        <f>B7</f>
        <v>Make Selection</v>
      </c>
      <c r="G12" s="26" t="str">
        <f>B8</f>
        <v>Make Selection</v>
      </c>
      <c r="H12" s="26" t="str">
        <f>B9</f>
        <v>Make Selection</v>
      </c>
      <c r="I12" s="26" t="str">
        <f>C12&amp;D12&amp;E12&amp;F12&amp;G12&amp;H12</f>
        <v>Make SelectionMake SelectionMake SelectionMake SelectionMake SelectionMake Selection</v>
      </c>
    </row>
    <row r="13" spans="1:12" hidden="1" x14ac:dyDescent="0.35">
      <c r="A13" s="26"/>
      <c r="B13" s="26"/>
      <c r="C13" s="26"/>
      <c r="D13" s="26"/>
      <c r="E13" s="26"/>
      <c r="F13" s="26"/>
      <c r="G13" s="26"/>
      <c r="H13" s="26"/>
      <c r="I13" s="26"/>
    </row>
    <row r="14" spans="1:12" ht="12" customHeight="1" x14ac:dyDescent="0.35">
      <c r="A14" s="26"/>
      <c r="B14" s="26"/>
      <c r="C14" s="26"/>
      <c r="D14" s="26"/>
      <c r="E14" s="26"/>
      <c r="F14" s="26"/>
      <c r="G14" s="26"/>
      <c r="H14" s="26"/>
      <c r="I14" s="26"/>
    </row>
    <row r="15" spans="1:12" ht="167.25" customHeight="1" x14ac:dyDescent="0.35">
      <c r="A15" s="28" t="s">
        <v>10</v>
      </c>
      <c r="B15" s="29" t="str">
        <f>_xlfn.IFNA(VLOOKUP(I12,Sheet2!$M:$N,2,FALSE),"Not  A Valid Selection Combination")</f>
        <v>Not  A Valid Selection Combination</v>
      </c>
      <c r="C15" s="26"/>
      <c r="D15" s="26"/>
      <c r="E15" s="26"/>
      <c r="F15" s="26"/>
      <c r="G15" s="26"/>
      <c r="H15" s="26"/>
      <c r="I15" s="26"/>
    </row>
    <row r="16" spans="1:12" x14ac:dyDescent="0.35">
      <c r="I16" s="26"/>
    </row>
    <row r="17" spans="1:9" x14ac:dyDescent="0.35">
      <c r="I17" s="26"/>
    </row>
    <row r="27" spans="1:9" hidden="1" x14ac:dyDescent="0.35">
      <c r="A27" s="22" t="s">
        <v>11</v>
      </c>
      <c r="B27" s="22" t="s">
        <v>12</v>
      </c>
      <c r="C27" s="22" t="s">
        <v>13</v>
      </c>
    </row>
  </sheetData>
  <sheetProtection algorithmName="SHA-512" hashValue="qg9S+hgCMvZA3V7UCxp/s22MWZdsEOX2roStsGFrJtO1wWb2pRrlUhIXD/4Aefsotx8r45Gn5uHMQG5DyTYI8Q==" saltValue="f3rw0OVEpw4Q/wQF3VV1lQ==" spinCount="100000" sheet="1" objects="1" scenarios="1"/>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showInputMessage="1" showErrorMessage="1" errorTitle="Error" error="Please use the drop-down menu provided to select a value for this cell." xr:uid="{CFCC3000-4CC0-4259-8458-056498EF1431}">
          <x14:formula1>
            <xm:f>Sheet4!$A$2:$A$6</xm:f>
          </x14:formula1>
          <xm:sqref>B4</xm:sqref>
        </x14:dataValidation>
        <x14:dataValidation type="list" allowBlank="1" showInputMessage="1" showErrorMessage="1" xr:uid="{256DD8B4-5D6B-4FFD-9DE8-E19E02399FF7}">
          <x14:formula1>
            <xm:f>Sheet4!$C$2:$C$4</xm:f>
          </x14:formula1>
          <xm:sqref>B6</xm:sqref>
        </x14:dataValidation>
        <x14:dataValidation type="list" allowBlank="1" showInputMessage="1" showErrorMessage="1" xr:uid="{0753BF3C-34D4-4368-822E-EC53393FE123}">
          <x14:formula1>
            <xm:f>Sheet4!$E$2:$E$4</xm:f>
          </x14:formula1>
          <xm:sqref>B8</xm:sqref>
        </x14:dataValidation>
        <x14:dataValidation type="list" allowBlank="1" showInputMessage="1" showErrorMessage="1" xr:uid="{5F9A3618-3A44-4EC1-BCAC-74EC1572F611}">
          <x14:formula1>
            <xm:f>Sheet4!$F$2:$F$4</xm:f>
          </x14:formula1>
          <xm:sqref>B9</xm:sqref>
        </x14:dataValidation>
        <x14:dataValidation type="list" allowBlank="1" showInputMessage="1" showErrorMessage="1" xr:uid="{02019F0F-94E4-44AD-BA21-B4273A9B4ABA}">
          <x14:formula1>
            <xm:f>Sheet4!$D$2:$D$4</xm:f>
          </x14:formula1>
          <xm:sqref>B5</xm:sqref>
        </x14:dataValidation>
        <x14:dataValidation type="list" allowBlank="1" showInputMessage="1" showErrorMessage="1" xr:uid="{2E1955FB-E175-4287-8B1A-1BDC8CF619DF}">
          <x14:formula1>
            <xm:f>Sheet4!$B$3:$B$4</xm:f>
          </x14:formula1>
          <xm:sqref>B5</xm:sqref>
        </x14:dataValidation>
        <x14:dataValidation type="list" allowBlank="1" showInputMessage="1" showErrorMessage="1" xr:uid="{16EC0E71-FF2A-4414-AC24-D0BF0B0E3680}">
          <x14:formula1>
            <xm:f>Sheet4!$B$2:$B$4</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F0E71-16A1-41B9-9F36-250DC29D93C2}">
  <dimension ref="A1:N35"/>
  <sheetViews>
    <sheetView zoomScale="80" zoomScaleNormal="80" workbookViewId="0">
      <selection activeCell="F3" sqref="F3"/>
    </sheetView>
  </sheetViews>
  <sheetFormatPr defaultColWidth="23" defaultRowHeight="15" x14ac:dyDescent="0.25"/>
  <cols>
    <col min="1" max="1" width="26.5703125" style="7" customWidth="1"/>
    <col min="7" max="7" width="55.28515625" customWidth="1"/>
    <col min="8" max="8" width="15.85546875" customWidth="1"/>
    <col min="9" max="10" width="16.28515625" customWidth="1"/>
    <col min="11" max="11" width="132.28515625" hidden="1" customWidth="1"/>
    <col min="12" max="12" width="62.85546875" hidden="1" customWidth="1"/>
    <col min="13" max="13" width="48.5703125" style="19" customWidth="1"/>
    <col min="14" max="14" width="39.85546875" style="19" customWidth="1"/>
  </cols>
  <sheetData>
    <row r="1" spans="1:14" s="10" customFormat="1" ht="83.25" customHeight="1" x14ac:dyDescent="0.25">
      <c r="A1" s="8" t="s">
        <v>11</v>
      </c>
      <c r="B1" s="8" t="s">
        <v>12</v>
      </c>
      <c r="C1" s="8" t="s">
        <v>14</v>
      </c>
      <c r="D1" s="8" t="s">
        <v>15</v>
      </c>
      <c r="E1" s="8" t="s">
        <v>16</v>
      </c>
      <c r="F1" s="8" t="s">
        <v>13</v>
      </c>
      <c r="G1" s="8" t="s">
        <v>17</v>
      </c>
      <c r="H1" s="9" t="s">
        <v>18</v>
      </c>
      <c r="I1" s="9" t="s">
        <v>19</v>
      </c>
      <c r="J1" s="9" t="s">
        <v>20</v>
      </c>
      <c r="K1" s="9" t="s">
        <v>21</v>
      </c>
      <c r="L1" s="20" t="s">
        <v>22</v>
      </c>
      <c r="M1" s="12"/>
      <c r="N1" s="12"/>
    </row>
    <row r="2" spans="1:14" s="10" customFormat="1" ht="98.25" customHeight="1" x14ac:dyDescent="0.25">
      <c r="A2" s="11" t="s">
        <v>3</v>
      </c>
      <c r="B2" s="12" t="s">
        <v>56</v>
      </c>
      <c r="C2" s="12" t="s">
        <v>38</v>
      </c>
      <c r="D2" s="12" t="s">
        <v>8</v>
      </c>
      <c r="E2" s="12" t="s">
        <v>9</v>
      </c>
      <c r="F2" s="12" t="s">
        <v>9</v>
      </c>
      <c r="G2" s="12" t="s">
        <v>31</v>
      </c>
      <c r="H2" s="2" t="s">
        <v>23</v>
      </c>
      <c r="I2" s="3" t="s">
        <v>23</v>
      </c>
      <c r="J2" s="3" t="s">
        <v>23</v>
      </c>
      <c r="K2" s="4"/>
      <c r="L2" s="4"/>
      <c r="M2" s="10" t="str">
        <f t="shared" ref="M2:M35" si="0">A2&amp;B2&amp;C2&amp;D2&amp;E2&amp;F2</f>
        <v>ConnectHRA 3428H or MnCHOICES MCO HRAInstitutionalAnnualNoNo</v>
      </c>
      <c r="N2" s="16" t="str">
        <f t="shared" ref="N2:N19" si="1">G2</f>
        <v>In Person Only</v>
      </c>
    </row>
    <row r="3" spans="1:14" s="10" customFormat="1" ht="98.25" customHeight="1" x14ac:dyDescent="0.25">
      <c r="A3" s="11" t="s">
        <v>3</v>
      </c>
      <c r="B3" s="12" t="s">
        <v>56</v>
      </c>
      <c r="C3" s="30" t="s">
        <v>38</v>
      </c>
      <c r="D3" s="12" t="s">
        <v>25</v>
      </c>
      <c r="E3" s="12" t="s">
        <v>9</v>
      </c>
      <c r="F3" s="12" t="s">
        <v>9</v>
      </c>
      <c r="G3" s="12" t="s">
        <v>31</v>
      </c>
      <c r="H3" s="2" t="s">
        <v>23</v>
      </c>
      <c r="I3" s="3" t="s">
        <v>23</v>
      </c>
      <c r="J3" s="3" t="s">
        <v>23</v>
      </c>
      <c r="K3" s="4"/>
      <c r="L3" s="4"/>
      <c r="M3" s="10" t="str">
        <f t="shared" si="0"/>
        <v>ConnectHRA 3428H or MnCHOICES MCO HRAInstitutionalInitialNoNo</v>
      </c>
      <c r="N3" s="16" t="str">
        <f t="shared" si="1"/>
        <v>In Person Only</v>
      </c>
    </row>
    <row r="4" spans="1:14" s="10" customFormat="1" ht="98.25" customHeight="1" x14ac:dyDescent="0.25">
      <c r="A4" s="18" t="s">
        <v>26</v>
      </c>
      <c r="B4" s="12" t="s">
        <v>56</v>
      </c>
      <c r="C4" s="12" t="s">
        <v>38</v>
      </c>
      <c r="D4" s="12" t="s">
        <v>8</v>
      </c>
      <c r="E4" s="12" t="s">
        <v>9</v>
      </c>
      <c r="F4" s="12" t="s">
        <v>9</v>
      </c>
      <c r="G4" s="12" t="s">
        <v>31</v>
      </c>
      <c r="H4" s="2" t="s">
        <v>23</v>
      </c>
      <c r="I4" s="3" t="s">
        <v>23</v>
      </c>
      <c r="J4" s="3" t="s">
        <v>23</v>
      </c>
      <c r="K4" s="4"/>
      <c r="L4" s="4"/>
      <c r="M4" s="16" t="str">
        <f t="shared" si="0"/>
        <v>Connect + MedicareHRA 3428H or MnCHOICES MCO HRAInstitutionalAnnualNoNo</v>
      </c>
      <c r="N4" s="16" t="str">
        <f t="shared" si="1"/>
        <v>In Person Only</v>
      </c>
    </row>
    <row r="5" spans="1:14" s="10" customFormat="1" ht="98.25" customHeight="1" x14ac:dyDescent="0.25">
      <c r="A5" s="18" t="s">
        <v>26</v>
      </c>
      <c r="B5" s="12" t="s">
        <v>56</v>
      </c>
      <c r="C5" s="12" t="s">
        <v>38</v>
      </c>
      <c r="D5" s="12" t="s">
        <v>25</v>
      </c>
      <c r="E5" s="12" t="s">
        <v>9</v>
      </c>
      <c r="F5" s="12" t="s">
        <v>9</v>
      </c>
      <c r="G5" s="12" t="s">
        <v>31</v>
      </c>
      <c r="H5" s="2" t="s">
        <v>23</v>
      </c>
      <c r="I5" s="3" t="s">
        <v>23</v>
      </c>
      <c r="J5" s="3" t="s">
        <v>23</v>
      </c>
      <c r="K5" s="4"/>
      <c r="L5" s="4"/>
      <c r="M5" s="16" t="str">
        <f t="shared" si="0"/>
        <v>Connect + MedicareHRA 3428H or MnCHOICES MCO HRAInstitutionalInitialNoNo</v>
      </c>
      <c r="N5" s="16" t="str">
        <f t="shared" si="1"/>
        <v>In Person Only</v>
      </c>
    </row>
    <row r="6" spans="1:14" s="10" customFormat="1" ht="98.25" customHeight="1" x14ac:dyDescent="0.25">
      <c r="A6" s="12" t="s">
        <v>29</v>
      </c>
      <c r="B6" s="12" t="s">
        <v>56</v>
      </c>
      <c r="C6" s="12" t="s">
        <v>38</v>
      </c>
      <c r="D6" s="12" t="s">
        <v>25</v>
      </c>
      <c r="E6" s="12" t="s">
        <v>9</v>
      </c>
      <c r="F6" s="12" t="s">
        <v>9</v>
      </c>
      <c r="G6" s="12" t="s">
        <v>31</v>
      </c>
      <c r="H6" s="3" t="s">
        <v>23</v>
      </c>
      <c r="I6" s="3" t="s">
        <v>23</v>
      </c>
      <c r="J6" s="3" t="s">
        <v>23</v>
      </c>
      <c r="K6" s="1" t="s">
        <v>24</v>
      </c>
      <c r="L6" s="4"/>
      <c r="M6" s="10" t="str">
        <f t="shared" si="0"/>
        <v>MSC+HRA 3428H or MnCHOICES MCO HRAInstitutionalInitialNoNo</v>
      </c>
      <c r="N6" s="16" t="str">
        <f t="shared" si="1"/>
        <v>In Person Only</v>
      </c>
    </row>
    <row r="7" spans="1:14" s="10" customFormat="1" ht="98.25" customHeight="1" x14ac:dyDescent="0.25">
      <c r="A7" s="12" t="s">
        <v>29</v>
      </c>
      <c r="B7" s="12" t="s">
        <v>56</v>
      </c>
      <c r="C7" s="15" t="s">
        <v>38</v>
      </c>
      <c r="D7" s="12" t="s">
        <v>8</v>
      </c>
      <c r="E7" s="12" t="s">
        <v>9</v>
      </c>
      <c r="F7" s="12" t="s">
        <v>9</v>
      </c>
      <c r="G7" s="12" t="s">
        <v>31</v>
      </c>
      <c r="H7" s="3" t="s">
        <v>39</v>
      </c>
      <c r="I7" s="3" t="s">
        <v>23</v>
      </c>
      <c r="J7" s="3" t="s">
        <v>23</v>
      </c>
      <c r="K7" s="1" t="s">
        <v>24</v>
      </c>
      <c r="L7" s="4"/>
      <c r="M7" s="10" t="str">
        <f t="shared" si="0"/>
        <v>MSC+HRA 3428H or MnCHOICES MCO HRAInstitutionalAnnualNoNo</v>
      </c>
      <c r="N7" s="16" t="str">
        <f t="shared" si="1"/>
        <v>In Person Only</v>
      </c>
    </row>
    <row r="8" spans="1:14" s="10" customFormat="1" ht="98.25" customHeight="1" x14ac:dyDescent="0.25">
      <c r="A8" s="12" t="s">
        <v>40</v>
      </c>
      <c r="B8" s="12" t="s">
        <v>56</v>
      </c>
      <c r="C8" s="15" t="s">
        <v>38</v>
      </c>
      <c r="D8" s="12" t="s">
        <v>8</v>
      </c>
      <c r="E8" s="12" t="s">
        <v>9</v>
      </c>
      <c r="F8" s="12" t="s">
        <v>9</v>
      </c>
      <c r="G8" s="12" t="s">
        <v>31</v>
      </c>
      <c r="H8" s="2" t="s">
        <v>23</v>
      </c>
      <c r="I8" s="2" t="s">
        <v>23</v>
      </c>
      <c r="J8" s="2" t="s">
        <v>34</v>
      </c>
      <c r="K8" s="12"/>
      <c r="L8" s="14"/>
      <c r="M8" s="31" t="str">
        <f t="shared" si="0"/>
        <v>MSHOHRA 3428H or MnCHOICES MCO HRAInstitutionalAnnualNoNo</v>
      </c>
      <c r="N8" s="16" t="str">
        <f t="shared" si="1"/>
        <v>In Person Only</v>
      </c>
    </row>
    <row r="9" spans="1:14" s="10" customFormat="1" ht="98.25" customHeight="1" x14ac:dyDescent="0.25">
      <c r="A9" s="12" t="s">
        <v>40</v>
      </c>
      <c r="B9" s="12" t="s">
        <v>56</v>
      </c>
      <c r="C9" s="15" t="s">
        <v>38</v>
      </c>
      <c r="D9" s="12" t="s">
        <v>25</v>
      </c>
      <c r="E9" s="12" t="s">
        <v>9</v>
      </c>
      <c r="F9" s="12" t="s">
        <v>9</v>
      </c>
      <c r="G9" s="12" t="s">
        <v>31</v>
      </c>
      <c r="H9" s="13" t="s">
        <v>23</v>
      </c>
      <c r="I9" s="13" t="s">
        <v>23</v>
      </c>
      <c r="J9" s="13" t="s">
        <v>34</v>
      </c>
      <c r="K9" s="12"/>
      <c r="L9" s="14"/>
      <c r="M9" s="10" t="str">
        <f t="shared" si="0"/>
        <v>MSHOHRA 3428H or MnCHOICES MCO HRAInstitutionalInitialNoNo</v>
      </c>
      <c r="N9" s="16" t="str">
        <f t="shared" si="1"/>
        <v>In Person Only</v>
      </c>
    </row>
    <row r="10" spans="1:14" s="10" customFormat="1" ht="98.25" customHeight="1" x14ac:dyDescent="0.25">
      <c r="A10" s="11" t="s">
        <v>3</v>
      </c>
      <c r="B10" s="12" t="s">
        <v>56</v>
      </c>
      <c r="C10" s="12" t="s">
        <v>6</v>
      </c>
      <c r="D10" s="12" t="s">
        <v>8</v>
      </c>
      <c r="E10" s="12" t="s">
        <v>9</v>
      </c>
      <c r="F10" s="12" t="s">
        <v>9</v>
      </c>
      <c r="G10" s="12" t="s">
        <v>47</v>
      </c>
      <c r="H10" s="3" t="s">
        <v>23</v>
      </c>
      <c r="I10" s="3" t="s">
        <v>23</v>
      </c>
      <c r="J10" s="3" t="s">
        <v>23</v>
      </c>
      <c r="K10" s="1" t="s">
        <v>24</v>
      </c>
      <c r="L10" s="4"/>
      <c r="M10" s="10" t="str">
        <f t="shared" si="0"/>
        <v>ConnectHRA 3428H or MnCHOICES MCO HRACommunityAnnualNoNo</v>
      </c>
      <c r="N10" s="16" t="str">
        <f t="shared" si="1"/>
        <v>Offer first: In-person; offer second: televideo; if declined, can complete via phone</v>
      </c>
    </row>
    <row r="11" spans="1:14" s="10" customFormat="1" ht="98.25" customHeight="1" x14ac:dyDescent="0.25">
      <c r="A11" s="11" t="s">
        <v>3</v>
      </c>
      <c r="B11" s="12" t="s">
        <v>56</v>
      </c>
      <c r="C11" s="12" t="s">
        <v>6</v>
      </c>
      <c r="D11" s="12" t="s">
        <v>25</v>
      </c>
      <c r="E11" s="12" t="s">
        <v>9</v>
      </c>
      <c r="F11" s="12" t="s">
        <v>9</v>
      </c>
      <c r="G11" s="12" t="s">
        <v>47</v>
      </c>
      <c r="H11" s="3" t="s">
        <v>23</v>
      </c>
      <c r="I11" s="3" t="s">
        <v>23</v>
      </c>
      <c r="J11" s="3" t="s">
        <v>23</v>
      </c>
      <c r="K11" s="1" t="s">
        <v>24</v>
      </c>
      <c r="L11" s="4"/>
      <c r="M11" s="10" t="str">
        <f t="shared" si="0"/>
        <v>ConnectHRA 3428H or MnCHOICES MCO HRACommunityInitialNoNo</v>
      </c>
      <c r="N11" s="16" t="str">
        <f t="shared" si="1"/>
        <v>Offer first: In-person; offer second: televideo; if declined, can complete via phone</v>
      </c>
    </row>
    <row r="12" spans="1:14" ht="107.25" customHeight="1" x14ac:dyDescent="0.25">
      <c r="A12" s="18" t="s">
        <v>26</v>
      </c>
      <c r="B12" s="12" t="s">
        <v>56</v>
      </c>
      <c r="C12" s="12" t="s">
        <v>6</v>
      </c>
      <c r="D12" s="12" t="s">
        <v>8</v>
      </c>
      <c r="E12" s="12" t="s">
        <v>9</v>
      </c>
      <c r="F12" s="12" t="s">
        <v>9</v>
      </c>
      <c r="G12" s="12" t="s">
        <v>48</v>
      </c>
      <c r="H12" s="2" t="s">
        <v>23</v>
      </c>
      <c r="I12" s="2" t="s">
        <v>23</v>
      </c>
      <c r="J12" s="3" t="s">
        <v>23</v>
      </c>
      <c r="K12" s="1" t="s">
        <v>27</v>
      </c>
      <c r="L12" s="4"/>
      <c r="M12" s="16" t="str">
        <f t="shared" si="0"/>
        <v>Connect + MedicareHRA 3428H or MnCHOICES MCO HRACommunityAnnualNoNo</v>
      </c>
      <c r="N12" s="16" t="str">
        <f t="shared" si="1"/>
        <v>Offer first: In-person; offer second: televideo; if declined, can complete via phone.  * CMS encounter applies, if completed on phone, continue to offer face to face meeting or confirm face to face encounter with member of ICT.</v>
      </c>
    </row>
    <row r="13" spans="1:14" ht="107.25" customHeight="1" x14ac:dyDescent="0.25">
      <c r="A13" s="18" t="s">
        <v>26</v>
      </c>
      <c r="B13" s="12" t="s">
        <v>56</v>
      </c>
      <c r="C13" s="12" t="s">
        <v>6</v>
      </c>
      <c r="D13" s="12" t="s">
        <v>25</v>
      </c>
      <c r="E13" s="12" t="s">
        <v>9</v>
      </c>
      <c r="F13" s="12" t="s">
        <v>9</v>
      </c>
      <c r="G13" s="12" t="s">
        <v>48</v>
      </c>
      <c r="H13" s="2" t="s">
        <v>23</v>
      </c>
      <c r="I13" s="3" t="s">
        <v>23</v>
      </c>
      <c r="J13" s="3" t="s">
        <v>23</v>
      </c>
      <c r="K13" s="1" t="s">
        <v>28</v>
      </c>
      <c r="L13" s="4"/>
      <c r="M13" s="16" t="str">
        <f t="shared" si="0"/>
        <v>Connect + MedicareHRA 3428H or MnCHOICES MCO HRACommunityInitialNoNo</v>
      </c>
      <c r="N13" s="16" t="str">
        <f t="shared" si="1"/>
        <v>Offer first: In-person; offer second: televideo; if declined, can complete via phone.  * CMS encounter applies, if completed on phone, continue to offer face to face meeting or confirm face to face encounter with member of ICT.</v>
      </c>
    </row>
    <row r="14" spans="1:14" ht="107.25" customHeight="1" x14ac:dyDescent="0.25">
      <c r="A14" s="12" t="s">
        <v>29</v>
      </c>
      <c r="B14" s="12" t="s">
        <v>5</v>
      </c>
      <c r="C14" s="12" t="s">
        <v>6</v>
      </c>
      <c r="D14" s="12" t="s">
        <v>8</v>
      </c>
      <c r="E14" s="12" t="s">
        <v>30</v>
      </c>
      <c r="F14" s="12" t="s">
        <v>30</v>
      </c>
      <c r="G14" s="12" t="s">
        <v>31</v>
      </c>
      <c r="H14" s="3" t="s">
        <v>32</v>
      </c>
      <c r="I14" s="3" t="s">
        <v>33</v>
      </c>
      <c r="J14" s="3" t="s">
        <v>34</v>
      </c>
      <c r="K14" s="5" t="s">
        <v>35</v>
      </c>
      <c r="L14" s="4"/>
      <c r="M14" s="10" t="str">
        <f t="shared" si="0"/>
        <v>MSC+MnCHOICES or LTCCCommunityAnnualYesYes</v>
      </c>
      <c r="N14" s="16" t="str">
        <f t="shared" si="1"/>
        <v>In Person Only</v>
      </c>
    </row>
    <row r="15" spans="1:14" ht="83.25" customHeight="1" x14ac:dyDescent="0.25">
      <c r="A15" s="12" t="s">
        <v>29</v>
      </c>
      <c r="B15" s="12" t="s">
        <v>5</v>
      </c>
      <c r="C15" s="12" t="s">
        <v>6</v>
      </c>
      <c r="D15" s="12" t="s">
        <v>8</v>
      </c>
      <c r="E15" s="12" t="s">
        <v>9</v>
      </c>
      <c r="F15" s="12" t="s">
        <v>30</v>
      </c>
      <c r="G15" s="12" t="s">
        <v>50</v>
      </c>
      <c r="H15" s="2" t="s">
        <v>23</v>
      </c>
      <c r="I15" s="2" t="s">
        <v>36</v>
      </c>
      <c r="J15" s="2" t="s">
        <v>36</v>
      </c>
      <c r="K15" s="5" t="s">
        <v>37</v>
      </c>
      <c r="L15" s="4"/>
      <c r="M15" s="10" t="str">
        <f t="shared" si="0"/>
        <v>MSC+MnCHOICES or LTCCCommunityAnnualNoYes</v>
      </c>
      <c r="N15" s="16" t="str">
        <f t="shared" si="1"/>
        <v>In person, if member declines and member had in person assessment for previous assessment, can complete via televideo or telephone.</v>
      </c>
    </row>
    <row r="16" spans="1:14" ht="83.25" customHeight="1" x14ac:dyDescent="0.25">
      <c r="A16" s="12" t="s">
        <v>29</v>
      </c>
      <c r="B16" s="12" t="s">
        <v>56</v>
      </c>
      <c r="C16" s="12" t="s">
        <v>6</v>
      </c>
      <c r="D16" s="12" t="s">
        <v>8</v>
      </c>
      <c r="E16" s="12" t="s">
        <v>9</v>
      </c>
      <c r="F16" s="12" t="s">
        <v>9</v>
      </c>
      <c r="G16" s="12" t="s">
        <v>47</v>
      </c>
      <c r="H16" s="2" t="s">
        <v>23</v>
      </c>
      <c r="I16" s="2" t="s">
        <v>23</v>
      </c>
      <c r="J16" s="2" t="s">
        <v>23</v>
      </c>
      <c r="K16" s="1"/>
      <c r="L16" s="4"/>
      <c r="M16" s="10" t="str">
        <f t="shared" si="0"/>
        <v>MSC+HRA 3428H or MnCHOICES MCO HRACommunityAnnualNoNo</v>
      </c>
      <c r="N16" s="16" t="str">
        <f t="shared" si="1"/>
        <v>Offer first: In-person; offer second: televideo; if declined, can complete via phone</v>
      </c>
    </row>
    <row r="17" spans="1:14" ht="196.5" customHeight="1" x14ac:dyDescent="0.25">
      <c r="A17" s="12" t="s">
        <v>29</v>
      </c>
      <c r="B17" s="12" t="s">
        <v>56</v>
      </c>
      <c r="C17" s="12" t="s">
        <v>6</v>
      </c>
      <c r="D17" s="12" t="s">
        <v>25</v>
      </c>
      <c r="E17" s="12" t="s">
        <v>9</v>
      </c>
      <c r="F17" s="12" t="s">
        <v>9</v>
      </c>
      <c r="G17" s="12" t="s">
        <v>47</v>
      </c>
      <c r="H17" s="2" t="s">
        <v>23</v>
      </c>
      <c r="I17" s="2" t="s">
        <v>23</v>
      </c>
      <c r="J17" s="2" t="s">
        <v>23</v>
      </c>
      <c r="K17" s="1"/>
      <c r="L17" s="4"/>
      <c r="M17" s="10" t="str">
        <f t="shared" si="0"/>
        <v>MSC+HRA 3428H or MnCHOICES MCO HRACommunityInitialNoNo</v>
      </c>
      <c r="N17" s="16" t="str">
        <f t="shared" si="1"/>
        <v>Offer first: In-person; offer second: televideo; if declined, can complete via phone</v>
      </c>
    </row>
    <row r="18" spans="1:14" ht="147.75" customHeight="1" x14ac:dyDescent="0.25">
      <c r="A18" s="12" t="s">
        <v>29</v>
      </c>
      <c r="B18" s="12" t="s">
        <v>5</v>
      </c>
      <c r="C18" s="12" t="s">
        <v>6</v>
      </c>
      <c r="D18" s="12" t="s">
        <v>25</v>
      </c>
      <c r="E18" s="12" t="s">
        <v>9</v>
      </c>
      <c r="F18" s="12" t="s">
        <v>30</v>
      </c>
      <c r="G18" s="12" t="s">
        <v>31</v>
      </c>
      <c r="H18" s="2" t="s">
        <v>23</v>
      </c>
      <c r="I18" s="3" t="s">
        <v>33</v>
      </c>
      <c r="J18" s="3" t="s">
        <v>34</v>
      </c>
      <c r="K18" s="1"/>
      <c r="L18" s="4"/>
      <c r="M18" s="10" t="str">
        <f t="shared" si="0"/>
        <v>MSC+MnCHOICES or LTCCCommunityInitialNoYes</v>
      </c>
      <c r="N18" s="16" t="str">
        <f t="shared" si="1"/>
        <v>In Person Only</v>
      </c>
    </row>
    <row r="19" spans="1:14" ht="83.25" customHeight="1" x14ac:dyDescent="0.25">
      <c r="A19" s="12" t="s">
        <v>29</v>
      </c>
      <c r="B19" s="12" t="s">
        <v>5</v>
      </c>
      <c r="C19" s="12" t="s">
        <v>6</v>
      </c>
      <c r="D19" s="12" t="s">
        <v>8</v>
      </c>
      <c r="E19" s="12" t="s">
        <v>30</v>
      </c>
      <c r="F19" s="12" t="s">
        <v>9</v>
      </c>
      <c r="G19" s="12" t="s">
        <v>31</v>
      </c>
      <c r="H19" s="2" t="s">
        <v>23</v>
      </c>
      <c r="I19" s="2" t="s">
        <v>33</v>
      </c>
      <c r="J19" s="2" t="s">
        <v>34</v>
      </c>
      <c r="K19" s="1"/>
      <c r="L19" s="4"/>
      <c r="M19" s="10" t="str">
        <f t="shared" si="0"/>
        <v>MSC+MnCHOICES or LTCCCommunityAnnualYesNo</v>
      </c>
      <c r="N19" s="16" t="str">
        <f t="shared" si="1"/>
        <v>In Person Only</v>
      </c>
    </row>
    <row r="20" spans="1:14" ht="83.25" customHeight="1" x14ac:dyDescent="0.25">
      <c r="A20" s="12" t="s">
        <v>40</v>
      </c>
      <c r="B20" s="12" t="s">
        <v>5</v>
      </c>
      <c r="C20" s="12" t="s">
        <v>6</v>
      </c>
      <c r="D20" s="12" t="s">
        <v>8</v>
      </c>
      <c r="E20" s="12" t="s">
        <v>30</v>
      </c>
      <c r="F20" s="12" t="s">
        <v>30</v>
      </c>
      <c r="G20" s="12" t="s">
        <v>31</v>
      </c>
      <c r="H20" s="2" t="s">
        <v>23</v>
      </c>
      <c r="I20" s="2" t="s">
        <v>34</v>
      </c>
      <c r="J20" s="2" t="s">
        <v>34</v>
      </c>
      <c r="K20" s="12"/>
      <c r="L20" s="14"/>
      <c r="M20" s="10" t="str">
        <f t="shared" ref="M20:M27" si="2">A20&amp;B20&amp;C20&amp;D20&amp;E20&amp;F20</f>
        <v>MSHOMnCHOICES or LTCCCommunityAnnualYesYes</v>
      </c>
      <c r="N20" s="16" t="str">
        <f t="shared" ref="N20:N27" si="3">G20</f>
        <v>In Person Only</v>
      </c>
    </row>
    <row r="21" spans="1:14" ht="83.25" customHeight="1" x14ac:dyDescent="0.25">
      <c r="A21" s="12" t="s">
        <v>40</v>
      </c>
      <c r="B21" s="12" t="s">
        <v>5</v>
      </c>
      <c r="C21" s="12" t="s">
        <v>6</v>
      </c>
      <c r="D21" s="12" t="s">
        <v>8</v>
      </c>
      <c r="E21" s="12" t="s">
        <v>9</v>
      </c>
      <c r="F21" s="12" t="s">
        <v>30</v>
      </c>
      <c r="G21" s="17" t="s">
        <v>55</v>
      </c>
      <c r="H21" s="2" t="s">
        <v>23</v>
      </c>
      <c r="I21" s="6" t="s">
        <v>41</v>
      </c>
      <c r="J21" s="6" t="s">
        <v>41</v>
      </c>
      <c r="K21" s="12"/>
      <c r="L21" s="14"/>
      <c r="M21" s="31" t="str">
        <f t="shared" si="2"/>
        <v>MSHOMnCHOICES or LTCCCommunityAnnualNoYes</v>
      </c>
      <c r="N21" s="16" t="str">
        <f t="shared" si="3"/>
        <v>Offer first: In-person; if declined, can complete via phone or televideo every other year.  * EW encounter applies: If an in-person assessment is not completed, Care coordinators must conduct an in-person visit at the time of the mid-year Support Plan update or any other in-person during the year.</v>
      </c>
    </row>
    <row r="22" spans="1:14" ht="105.75" customHeight="1" x14ac:dyDescent="0.25">
      <c r="A22" s="12" t="s">
        <v>40</v>
      </c>
      <c r="B22" s="12" t="s">
        <v>56</v>
      </c>
      <c r="C22" s="12" t="s">
        <v>6</v>
      </c>
      <c r="D22" s="12" t="s">
        <v>8</v>
      </c>
      <c r="E22" s="12" t="s">
        <v>9</v>
      </c>
      <c r="F22" s="12" t="s">
        <v>9</v>
      </c>
      <c r="G22" s="12" t="s">
        <v>49</v>
      </c>
      <c r="H22" s="13" t="s">
        <v>23</v>
      </c>
      <c r="I22" s="13" t="s">
        <v>23</v>
      </c>
      <c r="J22" s="13" t="s">
        <v>34</v>
      </c>
      <c r="K22" s="12"/>
      <c r="L22" s="23"/>
      <c r="M22" s="15" t="str">
        <f t="shared" si="2"/>
        <v>MSHOHRA 3428H or MnCHOICES MCO HRACommunityAnnualNoNo</v>
      </c>
      <c r="N22" s="16" t="str">
        <f t="shared" si="3"/>
        <v>Offer first: In-person; offer second: televideo. No phone option.</v>
      </c>
    </row>
    <row r="23" spans="1:14" ht="83.25" customHeight="1" x14ac:dyDescent="0.25">
      <c r="A23" s="12" t="s">
        <v>40</v>
      </c>
      <c r="B23" s="12" t="s">
        <v>5</v>
      </c>
      <c r="C23" s="12" t="s">
        <v>6</v>
      </c>
      <c r="D23" s="12" t="s">
        <v>8</v>
      </c>
      <c r="E23" s="12" t="s">
        <v>30</v>
      </c>
      <c r="F23" s="12" t="s">
        <v>9</v>
      </c>
      <c r="G23" s="12" t="s">
        <v>31</v>
      </c>
      <c r="H23" s="2" t="s">
        <v>23</v>
      </c>
      <c r="I23" s="2" t="s">
        <v>34</v>
      </c>
      <c r="J23" s="2" t="s">
        <v>34</v>
      </c>
      <c r="K23" s="12"/>
      <c r="L23" s="23"/>
      <c r="M23" s="15" t="str">
        <f t="shared" si="2"/>
        <v>MSHOMnCHOICES or LTCCCommunityAnnualYesNo</v>
      </c>
      <c r="N23" s="16" t="str">
        <f t="shared" si="3"/>
        <v>In Person Only</v>
      </c>
    </row>
    <row r="24" spans="1:14" ht="62.45" customHeight="1" x14ac:dyDescent="0.25">
      <c r="A24" s="12" t="s">
        <v>40</v>
      </c>
      <c r="B24" s="12" t="s">
        <v>5</v>
      </c>
      <c r="C24" s="12" t="s">
        <v>6</v>
      </c>
      <c r="D24" s="12" t="s">
        <v>25</v>
      </c>
      <c r="E24" s="12" t="s">
        <v>30</v>
      </c>
      <c r="F24" s="12" t="s">
        <v>30</v>
      </c>
      <c r="G24" s="12" t="s">
        <v>31</v>
      </c>
      <c r="H24" s="2" t="s">
        <v>23</v>
      </c>
      <c r="I24" s="2" t="s">
        <v>34</v>
      </c>
      <c r="J24" s="2" t="s">
        <v>34</v>
      </c>
      <c r="K24" s="12"/>
      <c r="L24" s="14"/>
      <c r="M24" s="10" t="str">
        <f t="shared" si="2"/>
        <v>MSHOMnCHOICES or LTCCCommunityInitialYesYes</v>
      </c>
      <c r="N24" s="16" t="str">
        <f t="shared" si="3"/>
        <v>In Person Only</v>
      </c>
    </row>
    <row r="25" spans="1:14" ht="73.5" customHeight="1" x14ac:dyDescent="0.25">
      <c r="A25" s="12" t="s">
        <v>40</v>
      </c>
      <c r="B25" s="12" t="s">
        <v>5</v>
      </c>
      <c r="C25" s="12" t="s">
        <v>6</v>
      </c>
      <c r="D25" s="12" t="s">
        <v>25</v>
      </c>
      <c r="E25" s="12" t="s">
        <v>9</v>
      </c>
      <c r="F25" s="12" t="s">
        <v>30</v>
      </c>
      <c r="G25" s="12" t="s">
        <v>31</v>
      </c>
      <c r="H25" s="2" t="s">
        <v>23</v>
      </c>
      <c r="I25" s="2" t="s">
        <v>34</v>
      </c>
      <c r="J25" s="2" t="s">
        <v>34</v>
      </c>
      <c r="K25" s="30"/>
      <c r="L25" s="24"/>
      <c r="M25" s="31" t="str">
        <f t="shared" si="2"/>
        <v>MSHOMnCHOICES or LTCCCommunityInitialNoYes</v>
      </c>
      <c r="N25" s="16" t="str">
        <f t="shared" si="3"/>
        <v>In Person Only</v>
      </c>
    </row>
    <row r="26" spans="1:14" ht="62.45" customHeight="1" x14ac:dyDescent="0.25">
      <c r="A26" s="12" t="s">
        <v>40</v>
      </c>
      <c r="B26" s="12" t="s">
        <v>56</v>
      </c>
      <c r="C26" s="12" t="s">
        <v>6</v>
      </c>
      <c r="D26" s="12" t="s">
        <v>25</v>
      </c>
      <c r="E26" s="12" t="s">
        <v>9</v>
      </c>
      <c r="F26" s="12" t="s">
        <v>9</v>
      </c>
      <c r="G26" s="12" t="s">
        <v>49</v>
      </c>
      <c r="H26" s="13" t="s">
        <v>23</v>
      </c>
      <c r="I26" s="13" t="s">
        <v>23</v>
      </c>
      <c r="J26" s="13" t="s">
        <v>34</v>
      </c>
      <c r="K26" s="30" t="s">
        <v>42</v>
      </c>
      <c r="L26" s="24" t="s">
        <v>43</v>
      </c>
      <c r="M26" s="15" t="str">
        <f t="shared" si="2"/>
        <v>MSHOHRA 3428H or MnCHOICES MCO HRACommunityInitialNoNo</v>
      </c>
      <c r="N26" s="16" t="str">
        <f t="shared" si="3"/>
        <v>Offer first: In-person; offer second: televideo. No phone option.</v>
      </c>
    </row>
    <row r="27" spans="1:14" ht="47.25" customHeight="1" x14ac:dyDescent="0.25">
      <c r="A27" s="12" t="s">
        <v>40</v>
      </c>
      <c r="B27" s="12" t="s">
        <v>5</v>
      </c>
      <c r="C27" s="12" t="s">
        <v>6</v>
      </c>
      <c r="D27" s="12" t="s">
        <v>25</v>
      </c>
      <c r="E27" s="12" t="s">
        <v>30</v>
      </c>
      <c r="F27" s="12" t="s">
        <v>9</v>
      </c>
      <c r="G27" s="12" t="s">
        <v>31</v>
      </c>
      <c r="H27" s="2" t="s">
        <v>23</v>
      </c>
      <c r="I27" s="2" t="s">
        <v>34</v>
      </c>
      <c r="J27" s="2" t="s">
        <v>34</v>
      </c>
      <c r="K27" s="16"/>
      <c r="L27" s="24"/>
      <c r="M27" s="10" t="str">
        <f t="shared" si="2"/>
        <v>MSHOMnCHOICES or LTCCCommunityInitialYesNo</v>
      </c>
      <c r="N27" s="16" t="str">
        <f t="shared" si="3"/>
        <v>In Person Only</v>
      </c>
    </row>
    <row r="28" spans="1:14" x14ac:dyDescent="0.25">
      <c r="M28" s="10" t="str">
        <f t="shared" si="0"/>
        <v/>
      </c>
      <c r="N28" s="16" t="str">
        <f t="shared" ref="N28:N33" si="4">B28&amp;C28&amp;D28&amp;E28&amp;F28&amp;G28</f>
        <v/>
      </c>
    </row>
    <row r="29" spans="1:14" x14ac:dyDescent="0.25">
      <c r="M29" s="10" t="str">
        <f t="shared" si="0"/>
        <v/>
      </c>
      <c r="N29" s="16" t="str">
        <f t="shared" si="4"/>
        <v/>
      </c>
    </row>
    <row r="30" spans="1:14" x14ac:dyDescent="0.25">
      <c r="M30" s="10" t="str">
        <f t="shared" si="0"/>
        <v/>
      </c>
      <c r="N30" s="16" t="str">
        <f t="shared" si="4"/>
        <v/>
      </c>
    </row>
    <row r="31" spans="1:14" x14ac:dyDescent="0.25">
      <c r="M31" s="10" t="str">
        <f t="shared" si="0"/>
        <v/>
      </c>
      <c r="N31" s="16" t="str">
        <f t="shared" si="4"/>
        <v/>
      </c>
    </row>
    <row r="32" spans="1:14" x14ac:dyDescent="0.25">
      <c r="M32" s="10" t="str">
        <f t="shared" si="0"/>
        <v/>
      </c>
      <c r="N32" s="16" t="str">
        <f t="shared" si="4"/>
        <v/>
      </c>
    </row>
    <row r="33" spans="1:14" x14ac:dyDescent="0.25">
      <c r="M33" s="10" t="str">
        <f t="shared" si="0"/>
        <v/>
      </c>
      <c r="N33" s="16" t="str">
        <f t="shared" si="4"/>
        <v/>
      </c>
    </row>
    <row r="34" spans="1:14" x14ac:dyDescent="0.25">
      <c r="A34" s="12" t="s">
        <v>29</v>
      </c>
      <c r="B34" s="12" t="s">
        <v>5</v>
      </c>
      <c r="C34" s="12" t="s">
        <v>6</v>
      </c>
      <c r="D34" s="12" t="s">
        <v>25</v>
      </c>
      <c r="E34" s="12" t="s">
        <v>30</v>
      </c>
      <c r="F34" s="12" t="s">
        <v>9</v>
      </c>
      <c r="G34" s="12" t="s">
        <v>31</v>
      </c>
      <c r="H34" s="2" t="s">
        <v>23</v>
      </c>
      <c r="I34" s="3" t="s">
        <v>33</v>
      </c>
      <c r="J34" s="3" t="s">
        <v>34</v>
      </c>
      <c r="K34" s="10" t="s">
        <v>58</v>
      </c>
      <c r="L34" s="16" t="s">
        <v>31</v>
      </c>
      <c r="M34" s="10" t="str">
        <f t="shared" si="0"/>
        <v>MSC+MnCHOICES or LTCCCommunityInitialYesNo</v>
      </c>
      <c r="N34" s="16" t="str">
        <f t="shared" ref="N34:N35" si="5">G34</f>
        <v>In Person Only</v>
      </c>
    </row>
    <row r="35" spans="1:14" x14ac:dyDescent="0.25">
      <c r="A35" s="12" t="s">
        <v>29</v>
      </c>
      <c r="B35" s="12" t="s">
        <v>5</v>
      </c>
      <c r="C35" s="12" t="s">
        <v>6</v>
      </c>
      <c r="D35" s="12" t="s">
        <v>25</v>
      </c>
      <c r="E35" s="12" t="s">
        <v>30</v>
      </c>
      <c r="F35" s="12" t="s">
        <v>30</v>
      </c>
      <c r="G35" s="12" t="s">
        <v>31</v>
      </c>
      <c r="H35" s="2" t="s">
        <v>23</v>
      </c>
      <c r="I35" s="3" t="s">
        <v>33</v>
      </c>
      <c r="J35" s="3" t="s">
        <v>34</v>
      </c>
      <c r="K35" s="10" t="s">
        <v>59</v>
      </c>
      <c r="L35" s="16" t="s">
        <v>31</v>
      </c>
      <c r="M35" s="10" t="str">
        <f t="shared" si="0"/>
        <v>MSC+MnCHOICES or LTCCCommunityInitialYesYes</v>
      </c>
      <c r="N35" s="16" t="str">
        <f t="shared" si="5"/>
        <v>In Person Only</v>
      </c>
    </row>
  </sheetData>
  <autoFilter ref="A1:N35" xr:uid="{0B9F0E71-16A1-41B9-9F36-250DC29D93C2}"/>
  <hyperlinks>
    <hyperlink ref="L26" r:id="rId1" display="https://www.ecfr.gov/current/title-42/chapter-IV/subchapter-B/part-422/subpart-C/section-422.101" xr:uid="{D0E73578-0C99-4DF8-830C-EC9C027021B3}"/>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7D622-F3DC-4996-BF01-8EAC7870D846}">
  <dimension ref="A1:K9"/>
  <sheetViews>
    <sheetView workbookViewId="0">
      <selection activeCell="E10" sqref="E10"/>
    </sheetView>
  </sheetViews>
  <sheetFormatPr defaultRowHeight="15" x14ac:dyDescent="0.25"/>
  <cols>
    <col min="1" max="1" width="23.28515625" customWidth="1"/>
    <col min="2" max="2" width="16.85546875" customWidth="1"/>
    <col min="3" max="3" width="21.140625" customWidth="1"/>
    <col min="4" max="4" width="22.140625" customWidth="1"/>
    <col min="6" max="6" width="17.85546875" customWidth="1"/>
  </cols>
  <sheetData>
    <row r="1" spans="1:11" x14ac:dyDescent="0.25">
      <c r="A1" t="s">
        <v>11</v>
      </c>
      <c r="B1" t="s">
        <v>44</v>
      </c>
      <c r="C1" t="s">
        <v>45</v>
      </c>
      <c r="D1" t="s">
        <v>46</v>
      </c>
      <c r="E1" t="s">
        <v>16</v>
      </c>
      <c r="F1" t="s">
        <v>13</v>
      </c>
    </row>
    <row r="2" spans="1:11" x14ac:dyDescent="0.25">
      <c r="A2" t="s">
        <v>57</v>
      </c>
      <c r="B2" t="s">
        <v>57</v>
      </c>
      <c r="C2" t="s">
        <v>57</v>
      </c>
      <c r="D2" t="s">
        <v>57</v>
      </c>
      <c r="E2" t="s">
        <v>57</v>
      </c>
      <c r="F2" t="s">
        <v>57</v>
      </c>
    </row>
    <row r="3" spans="1:11" ht="30" x14ac:dyDescent="0.25">
      <c r="A3" t="s">
        <v>3</v>
      </c>
      <c r="B3" t="s">
        <v>25</v>
      </c>
      <c r="C3" t="s">
        <v>38</v>
      </c>
      <c r="D3" s="17" t="s">
        <v>56</v>
      </c>
      <c r="E3" t="s">
        <v>30</v>
      </c>
      <c r="F3" t="s">
        <v>30</v>
      </c>
    </row>
    <row r="4" spans="1:11" x14ac:dyDescent="0.25">
      <c r="A4" t="s">
        <v>26</v>
      </c>
      <c r="B4" t="s">
        <v>8</v>
      </c>
      <c r="C4" t="s">
        <v>6</v>
      </c>
      <c r="D4" s="17" t="s">
        <v>5</v>
      </c>
      <c r="E4" t="s">
        <v>9</v>
      </c>
      <c r="F4" t="s">
        <v>9</v>
      </c>
    </row>
    <row r="5" spans="1:11" x14ac:dyDescent="0.25">
      <c r="A5" t="s">
        <v>40</v>
      </c>
    </row>
    <row r="6" spans="1:11" x14ac:dyDescent="0.25">
      <c r="A6" t="s">
        <v>29</v>
      </c>
    </row>
    <row r="7" spans="1:11" x14ac:dyDescent="0.25">
      <c r="K7" t="s">
        <v>7</v>
      </c>
    </row>
    <row r="8" spans="1:11" x14ac:dyDescent="0.25">
      <c r="K8" t="s">
        <v>16</v>
      </c>
    </row>
    <row r="9" spans="1:11" x14ac:dyDescent="0.25">
      <c r="K9" t="s">
        <v>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568C8CD3A1B74D8A8EEAB7BFF868C4" ma:contentTypeVersion="5" ma:contentTypeDescription="Create a new document." ma:contentTypeScope="" ma:versionID="8766951d2066e70b6f6e780a5f5097d3">
  <xsd:schema xmlns:xsd="http://www.w3.org/2001/XMLSchema" xmlns:xs="http://www.w3.org/2001/XMLSchema" xmlns:p="http://schemas.microsoft.com/office/2006/metadata/properties" xmlns:ns2="3e965ae0-a5a6-464a-86df-c7b30c3e1154" xmlns:ns3="67956b8a-e9b3-45cf-afe7-190ac0060f31" targetNamespace="http://schemas.microsoft.com/office/2006/metadata/properties" ma:root="true" ma:fieldsID="6a7d8e4ce0d6f9afd19d4e0b473502e2" ns2:_="" ns3:_="">
    <xsd:import namespace="3e965ae0-a5a6-464a-86df-c7b30c3e1154"/>
    <xsd:import namespace="67956b8a-e9b3-45cf-afe7-190ac0060f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965ae0-a5a6-464a-86df-c7b30c3e11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956b8a-e9b3-45cf-afe7-190ac0060f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A4C26C-D171-478B-927A-67058825C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965ae0-a5a6-464a-86df-c7b30c3e1154"/>
    <ds:schemaRef ds:uri="67956b8a-e9b3-45cf-afe7-190ac0060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25C8C9-AD64-4769-8D73-67150A94D398}">
  <ds:schemaRefs>
    <ds:schemaRef ds:uri="http://schemas.microsoft.com/office/infopath/2007/PartnerControls"/>
    <ds:schemaRef ds:uri="http://purl.org/dc/elements/1.1/"/>
    <ds:schemaRef ds:uri="http://schemas.microsoft.com/office/2006/documentManagement/types"/>
    <ds:schemaRef ds:uri="http://www.w3.org/XML/1998/namespace"/>
    <ds:schemaRef ds:uri="3e965ae0-a5a6-464a-86df-c7b30c3e1154"/>
    <ds:schemaRef ds:uri="67956b8a-e9b3-45cf-afe7-190ac0060f31"/>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69417BD-B50D-4DA2-B39A-1CA609C36212}">
  <ds:schemaRefs>
    <ds:schemaRef ds:uri="http://schemas.microsoft.com/sharepoint/v3/contenttype/forms"/>
  </ds:schemaRefs>
</ds:datastoreItem>
</file>

<file path=docMetadata/LabelInfo.xml><?xml version="1.0" encoding="utf-8"?>
<clbl:labelList xmlns:clbl="http://schemas.microsoft.com/office/2020/mipLabelMetadata">
  <clbl:label id="{c5a32a24-7702-4be1-8c90-7e9ebcb38acc}" enabled="0" method="" siteId="{c5a32a24-7702-4be1-8c90-7e9ebcb38ac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Decision Matrix</vt:lpstr>
      <vt:lpstr>Sheet2</vt:lpstr>
      <vt:lpstr>Sheet4</vt:lpstr>
    </vt:vector>
  </TitlesOfParts>
  <Manager/>
  <Company>UCare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Dee-Ana Farness</dc:creator>
  <cp:keywords/>
  <dc:description/>
  <cp:lastModifiedBy>Jenn Redman</cp:lastModifiedBy>
  <cp:revision/>
  <dcterms:created xsi:type="dcterms:W3CDTF">2023-09-08T00:51:17Z</dcterms:created>
  <dcterms:modified xsi:type="dcterms:W3CDTF">2023-12-04T14:35:08Z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0x01010015568C8CD3A1B74D8A8EEAB7BFF868C4</vt:lpwstr>
  </property>
</Properties>
</file>